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K129" i="1"/>
  <c r="K131"/>
  <c r="K130"/>
  <c r="K114"/>
  <c r="K116"/>
  <c r="K115"/>
  <c r="K97"/>
  <c r="K98"/>
  <c r="K100"/>
  <c r="K99"/>
  <c r="K83"/>
  <c r="K82"/>
  <c r="K65"/>
  <c r="K64"/>
  <c r="K46"/>
  <c r="K47"/>
  <c r="K31"/>
  <c r="K32"/>
  <c r="K30"/>
  <c r="K29"/>
  <c r="K25"/>
  <c r="K23"/>
  <c r="K17"/>
  <c r="K19"/>
  <c r="K18"/>
  <c r="K11"/>
  <c r="K10"/>
  <c r="K9"/>
  <c r="K8" l="1"/>
  <c r="O2" s="1"/>
</calcChain>
</file>

<file path=xl/sharedStrings.xml><?xml version="1.0" encoding="utf-8"?>
<sst xmlns="http://schemas.openxmlformats.org/spreadsheetml/2006/main" count="88" uniqueCount="62">
  <si>
    <t>CAP   M e n u i s e r i e   A l u m i n i u m   V e r r e   -   T I T R E   P R O   M A V</t>
  </si>
  <si>
    <t>C O N T R O L E</t>
  </si>
  <si>
    <t>???</t>
  </si>
  <si>
    <t xml:space="preserve"> /20</t>
  </si>
  <si>
    <t>P R E P A R A T I O N   d u   C O N T R O L E</t>
  </si>
  <si>
    <t>D E V O I R S</t>
  </si>
  <si>
    <t>2nd  O B A V M S    O u v r a g e s   d u   B â t i m e n t   A l u m i n i u m,   V e r r e   &amp;   M a t é r i a u x   d e   S y n t h è s e</t>
  </si>
  <si>
    <t>1er  O B A V M S    O u v r a g e s   d u   B â t i m e n t   A l u m i n i u m,   V e r r e   &amp;   M a t é r i a u x   d e   S y n t h è s e</t>
  </si>
  <si>
    <t>Ter  O B A V M S    O u v r a g e s   d u   B â t i m e n t   A l u m i n i u m,   V e r r e   &amp;   M a t é r i a u x   d e   S y n t h è s e</t>
  </si>
  <si>
    <t>CAP   C O B A L U    C o n s t r u c t e u r   d’ O u v r a g e s   d u   B â t i m e n t   A l u m i n i u m,   V e r r e   &amp;   M a t é r i a u x   d e   S y n t h è s e</t>
  </si>
  <si>
    <t>………/5</t>
  </si>
  <si>
    <t>………/20</t>
  </si>
  <si>
    <t>2nd MENUISERIE ALUMINIUM VERRE</t>
  </si>
  <si>
    <t>Pose en applique sur dormant-précadre</t>
  </si>
  <si>
    <t>Pose en applique sur précadre acier</t>
  </si>
  <si>
    <t>Pose en applique sur précadre ALU</t>
  </si>
  <si>
    <t>Pose en applique avec tapées d'isolation</t>
  </si>
  <si>
    <t>E N O N C E   1 :</t>
  </si>
  <si>
    <t>ì</t>
  </si>
  <si>
    <t>Cette menuiserie est :</t>
  </si>
  <si>
    <t>un ensemble menuisé</t>
  </si>
  <si>
    <t>un ensemble composé</t>
  </si>
  <si>
    <t>mettre un x dans les bonnes cases, plusieures réponses possibles</t>
  </si>
  <si>
    <t>un ensemble PVC</t>
  </si>
  <si>
    <t>La partie vitrée supérieure se nomme :</t>
  </si>
  <si>
    <t>une allège</t>
  </si>
  <si>
    <t>une imposte</t>
  </si>
  <si>
    <t>une baie vitrée</t>
  </si>
  <si>
    <t>mettre un x dans les bonnes cases, une réponse possible</t>
  </si>
  <si>
    <t xml:space="preserve">La porte est composée de </t>
  </si>
  <si>
    <t>vantaux</t>
  </si>
  <si>
    <t>Nommer la "géometrie" de la porte :</t>
  </si>
  <si>
    <t>porte classique</t>
  </si>
  <si>
    <t>porte tiercée</t>
  </si>
  <si>
    <t>porte allège</t>
  </si>
  <si>
    <t>porte au vequio</t>
  </si>
  <si>
    <t>Répondre aux questions suivantes :</t>
  </si>
  <si>
    <t>Attention un x mal placé vous enleverra 2 points</t>
  </si>
  <si>
    <t>Chaque réponse rapporte deux points.</t>
  </si>
  <si>
    <t>munie d'une imposte</t>
  </si>
  <si>
    <t>munie d'une allège</t>
  </si>
  <si>
    <t>munie d'un seul vantail</t>
  </si>
  <si>
    <t>munie d'un double vitrage</t>
  </si>
  <si>
    <t>munie d'un simple vitrage</t>
  </si>
  <si>
    <t>en PVC</t>
  </si>
  <si>
    <t>en aluminium</t>
  </si>
  <si>
    <t>munie d'un vitrage laqué blanc</t>
  </si>
  <si>
    <t>munie d'un panneau de bois blanc</t>
  </si>
  <si>
    <t>munie d'un panneau sandwich</t>
  </si>
  <si>
    <t>une porte tiercée</t>
  </si>
  <si>
    <t>Les trous qui apparaissent</t>
  </si>
  <si>
    <t>des trous de drainage</t>
  </si>
  <si>
    <t>des trous d'aération</t>
  </si>
  <si>
    <t>des trous ésthétiques</t>
  </si>
  <si>
    <t xml:space="preserve">Les vitrages de ces </t>
  </si>
  <si>
    <t>belles menuiseries sont :</t>
  </si>
  <si>
    <t>en traverse basse sont :</t>
  </si>
  <si>
    <t>des miroirs</t>
  </si>
  <si>
    <t>des vitrages anti UV</t>
  </si>
  <si>
    <t>des vitrages à contrôle solaire</t>
  </si>
  <si>
    <t>Durér : 10mn</t>
  </si>
  <si>
    <t>VISITE LYCÈE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</si>
</sst>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Tahoma"/>
      <family val="2"/>
    </font>
    <font>
      <i/>
      <sz val="11"/>
      <name val="Tahoma"/>
      <family val="2"/>
    </font>
    <font>
      <i/>
      <sz val="16"/>
      <name val="Tahoma"/>
      <family val="2"/>
    </font>
    <font>
      <b/>
      <sz val="11"/>
      <color indexed="44"/>
      <name val="Tahoma"/>
      <family val="2"/>
    </font>
    <font>
      <sz val="36"/>
      <name val="Tahoma"/>
      <family val="2"/>
    </font>
    <font>
      <sz val="36"/>
      <color rgb="FF0000FF"/>
      <name val="Tahoma"/>
      <family val="2"/>
    </font>
    <font>
      <sz val="12"/>
      <name val="Tahoma"/>
      <family val="2"/>
    </font>
    <font>
      <b/>
      <sz val="10"/>
      <color indexed="12"/>
      <name val="Tahoma"/>
      <family val="2"/>
    </font>
    <font>
      <b/>
      <sz val="20"/>
      <name val="Tahoma"/>
      <family val="2"/>
    </font>
    <font>
      <sz val="8"/>
      <color indexed="9"/>
      <name val="Tahoma"/>
      <family val="2"/>
    </font>
    <font>
      <sz val="11"/>
      <color indexed="9"/>
      <name val="Tahoma"/>
      <family val="2"/>
    </font>
    <font>
      <sz val="11"/>
      <name val="Tahoma"/>
      <family val="2"/>
    </font>
    <font>
      <sz val="10"/>
      <name val="Tahoma"/>
      <family val="2"/>
    </font>
    <font>
      <sz val="8"/>
      <color rgb="FFFFFFFF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sz val="11"/>
      <color indexed="12"/>
      <name val="Tahoma"/>
      <family val="2"/>
    </font>
    <font>
      <sz val="11"/>
      <color indexed="9"/>
      <name val="Wingdings"/>
      <charset val="2"/>
    </font>
    <font>
      <b/>
      <sz val="11"/>
      <name val="Tahoma"/>
      <family val="2"/>
    </font>
    <font>
      <i/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vertical="top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vertical="top"/>
    </xf>
    <xf numFmtId="0" fontId="21" fillId="0" borderId="0" xfId="0" applyFont="1"/>
    <xf numFmtId="0" fontId="8" fillId="2" borderId="3" xfId="0" applyFont="1" applyFill="1" applyBorder="1" applyAlignment="1"/>
    <xf numFmtId="0" fontId="0" fillId="0" borderId="0" xfId="0" applyAlignment="1">
      <alignment horizontal="right"/>
    </xf>
    <xf numFmtId="0" fontId="1" fillId="0" borderId="0" xfId="0" applyFont="1"/>
    <xf numFmtId="0" fontId="2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22" fillId="3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47625</xdr:rowOff>
    </xdr:from>
    <xdr:to>
      <xdr:col>3</xdr:col>
      <xdr:colOff>0</xdr:colOff>
      <xdr:row>22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260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104775</xdr:rowOff>
    </xdr:from>
    <xdr:to>
      <xdr:col>3</xdr:col>
      <xdr:colOff>0</xdr:colOff>
      <xdr:row>42</xdr:row>
      <xdr:rowOff>104775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161925</xdr:rowOff>
    </xdr:from>
    <xdr:to>
      <xdr:col>3</xdr:col>
      <xdr:colOff>0</xdr:colOff>
      <xdr:row>60</xdr:row>
      <xdr:rowOff>161925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10590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0</xdr:colOff>
      <xdr:row>79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2563475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85724</xdr:rowOff>
    </xdr:from>
    <xdr:to>
      <xdr:col>3</xdr:col>
      <xdr:colOff>647700</xdr:colOff>
      <xdr:row>92</xdr:row>
      <xdr:rowOff>190499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078199"/>
          <a:ext cx="2933700" cy="2200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3</xdr:col>
      <xdr:colOff>0</xdr:colOff>
      <xdr:row>111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8659475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4</xdr:col>
      <xdr:colOff>0</xdr:colOff>
      <xdr:row>125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2088475"/>
          <a:ext cx="3048000" cy="2286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</xdr:row>
      <xdr:rowOff>66675</xdr:rowOff>
    </xdr:from>
    <xdr:to>
      <xdr:col>2</xdr:col>
      <xdr:colOff>304800</xdr:colOff>
      <xdr:row>140</xdr:row>
      <xdr:rowOff>28575</xdr:rowOff>
    </xdr:to>
    <xdr:pic>
      <xdr:nvPicPr>
        <xdr:cNvPr id="1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4822150"/>
          <a:ext cx="1828800" cy="2438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4"/>
  <sheetViews>
    <sheetView showGridLines="0" tabSelected="1" workbookViewId="0">
      <selection activeCell="G9" sqref="G9"/>
    </sheetView>
  </sheetViews>
  <sheetFormatPr baseColWidth="10" defaultRowHeight="15"/>
  <cols>
    <col min="6" max="6" width="12.7109375" customWidth="1"/>
  </cols>
  <sheetData>
    <row r="1" spans="1:25" ht="19.5">
      <c r="A1" s="20" t="s">
        <v>61</v>
      </c>
      <c r="B1" s="19"/>
      <c r="C1" s="19"/>
      <c r="D1" s="19"/>
      <c r="E1" s="22" t="s">
        <v>12</v>
      </c>
      <c r="F1" s="19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32"/>
      <c r="Y1" s="32"/>
    </row>
    <row r="2" spans="1:25" ht="44.25">
      <c r="A2" s="1">
        <v>1.3</v>
      </c>
      <c r="B2" s="30" t="s">
        <v>1</v>
      </c>
      <c r="C2" s="31"/>
      <c r="D2" s="31"/>
      <c r="E2" s="31"/>
      <c r="F2" s="31"/>
      <c r="G2" s="31"/>
      <c r="H2" s="31"/>
      <c r="I2" s="31"/>
      <c r="J2" s="33" t="s">
        <v>2</v>
      </c>
      <c r="K2" s="34"/>
      <c r="L2" s="34"/>
      <c r="M2" s="34"/>
      <c r="N2" s="35"/>
      <c r="O2" s="27">
        <f>ROUND(K8*20/28,1)</f>
        <v>0</v>
      </c>
      <c r="P2" s="24" t="s">
        <v>3</v>
      </c>
      <c r="S2" s="2"/>
    </row>
    <row r="3" spans="1:25" ht="25.5">
      <c r="A3" s="3"/>
      <c r="B3" s="4"/>
      <c r="C3" s="5" t="s">
        <v>4</v>
      </c>
      <c r="D3" s="6" t="s">
        <v>1</v>
      </c>
      <c r="E3" s="6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8"/>
      <c r="L3" s="8" t="s">
        <v>10</v>
      </c>
      <c r="M3" s="8" t="s">
        <v>11</v>
      </c>
      <c r="N3" s="8"/>
      <c r="O3" s="9"/>
      <c r="P3" s="9"/>
      <c r="Q3" s="9"/>
      <c r="R3" s="9"/>
      <c r="S3" s="9"/>
    </row>
    <row r="4" spans="1:25">
      <c r="A4" s="10"/>
      <c r="B4" s="7" t="s">
        <v>8</v>
      </c>
      <c r="C4" s="7" t="s">
        <v>0</v>
      </c>
      <c r="D4" s="11" t="s">
        <v>12</v>
      </c>
      <c r="E4" s="12"/>
      <c r="F4" s="13"/>
      <c r="G4" s="13"/>
      <c r="H4" s="13"/>
      <c r="I4" s="1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 t="s">
        <v>13</v>
      </c>
      <c r="W4" s="8" t="s">
        <v>14</v>
      </c>
      <c r="X4" s="8" t="s">
        <v>15</v>
      </c>
      <c r="Y4" s="14" t="s">
        <v>16</v>
      </c>
    </row>
    <row r="5" spans="1:25">
      <c r="A5" s="9" t="s">
        <v>17</v>
      </c>
      <c r="B5" s="9"/>
      <c r="C5" s="15" t="s">
        <v>36</v>
      </c>
      <c r="D5" s="15"/>
      <c r="F5" s="15"/>
      <c r="G5" s="9"/>
      <c r="H5" s="16" t="s">
        <v>38</v>
      </c>
      <c r="I5" s="13"/>
      <c r="J5" s="9"/>
      <c r="K5" s="9"/>
      <c r="L5" s="9"/>
      <c r="M5" s="9" t="s">
        <v>60</v>
      </c>
      <c r="N5" s="9"/>
      <c r="O5" s="9"/>
      <c r="P5" s="28"/>
      <c r="Q5" s="9"/>
      <c r="R5" s="29"/>
      <c r="S5" s="29"/>
      <c r="T5" s="29"/>
      <c r="U5" s="29"/>
      <c r="V5" s="29"/>
      <c r="W5" s="29"/>
      <c r="X5" s="29"/>
      <c r="Y5" s="29"/>
    </row>
    <row r="6" spans="1:25">
      <c r="A6" s="17" t="s">
        <v>20</v>
      </c>
      <c r="B6" s="17" t="s">
        <v>18</v>
      </c>
      <c r="C6" s="9"/>
      <c r="D6" s="1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8"/>
      <c r="Q6" s="9"/>
      <c r="R6" s="9"/>
      <c r="S6" s="9"/>
      <c r="T6" s="9"/>
      <c r="U6" s="9"/>
      <c r="V6" s="9"/>
      <c r="W6" s="9"/>
      <c r="X6" s="9"/>
      <c r="Y6" s="9"/>
    </row>
    <row r="8" spans="1:25">
      <c r="K8" s="26">
        <f>SUM(K9:K133)</f>
        <v>0</v>
      </c>
    </row>
    <row r="9" spans="1:25">
      <c r="E9" t="s">
        <v>19</v>
      </c>
      <c r="G9" s="36"/>
      <c r="H9" t="s">
        <v>20</v>
      </c>
      <c r="K9" s="26">
        <f>IF(G9="x",2,0)</f>
        <v>0</v>
      </c>
    </row>
    <row r="10" spans="1:25">
      <c r="G10" s="36"/>
      <c r="H10" t="s">
        <v>21</v>
      </c>
      <c r="K10" s="26">
        <f>IF(G10="x",2,0)</f>
        <v>0</v>
      </c>
    </row>
    <row r="11" spans="1:25">
      <c r="G11" s="36"/>
      <c r="H11" t="s">
        <v>23</v>
      </c>
      <c r="K11" s="26">
        <f>IF(G11="x",-2,0)</f>
        <v>0</v>
      </c>
    </row>
    <row r="12" spans="1:25">
      <c r="G12" s="23" t="s">
        <v>22</v>
      </c>
      <c r="K12" s="26"/>
    </row>
    <row r="13" spans="1:25">
      <c r="G13" s="23" t="s">
        <v>37</v>
      </c>
      <c r="K13" s="26"/>
    </row>
    <row r="14" spans="1:25">
      <c r="K14" s="26"/>
    </row>
    <row r="15" spans="1:25">
      <c r="E15" t="s">
        <v>24</v>
      </c>
      <c r="K15" s="26"/>
    </row>
    <row r="16" spans="1:25">
      <c r="D16" s="26" t="s">
        <v>32</v>
      </c>
      <c r="K16" s="26"/>
    </row>
    <row r="17" spans="1:11">
      <c r="D17" s="26" t="s">
        <v>33</v>
      </c>
      <c r="G17" s="36"/>
      <c r="H17" t="s">
        <v>25</v>
      </c>
      <c r="K17" s="26">
        <f>IF(G17="x",-2,0)</f>
        <v>0</v>
      </c>
    </row>
    <row r="18" spans="1:11">
      <c r="D18" s="26" t="s">
        <v>34</v>
      </c>
      <c r="G18" s="36"/>
      <c r="H18" t="s">
        <v>26</v>
      </c>
      <c r="K18" s="26">
        <f>IF(G18="x",2,0)</f>
        <v>0</v>
      </c>
    </row>
    <row r="19" spans="1:11">
      <c r="D19" s="26" t="s">
        <v>35</v>
      </c>
      <c r="G19" s="36"/>
      <c r="H19" t="s">
        <v>27</v>
      </c>
      <c r="K19" s="26">
        <f>IF(G19="x",-2,0)</f>
        <v>0</v>
      </c>
    </row>
    <row r="20" spans="1:11">
      <c r="D20" s="26" t="s">
        <v>2</v>
      </c>
      <c r="G20" s="23" t="s">
        <v>28</v>
      </c>
      <c r="K20" s="26"/>
    </row>
    <row r="21" spans="1:11">
      <c r="D21" s="26">
        <v>1</v>
      </c>
      <c r="K21" s="26"/>
    </row>
    <row r="22" spans="1:11">
      <c r="D22" s="26">
        <v>2</v>
      </c>
      <c r="K22" s="26"/>
    </row>
    <row r="23" spans="1:11">
      <c r="D23" s="26">
        <v>3</v>
      </c>
      <c r="F23" s="25" t="s">
        <v>29</v>
      </c>
      <c r="G23" s="36" t="s">
        <v>2</v>
      </c>
      <c r="H23" t="s">
        <v>30</v>
      </c>
      <c r="K23" s="26">
        <f>IF(G23=2,2,0)</f>
        <v>0</v>
      </c>
    </row>
    <row r="24" spans="1:11">
      <c r="K24" s="26"/>
    </row>
    <row r="25" spans="1:11">
      <c r="A25" t="s">
        <v>31</v>
      </c>
      <c r="D25" s="37" t="s">
        <v>2</v>
      </c>
      <c r="E25" s="38"/>
      <c r="K25" s="26">
        <f>IF(D25=D17,2,0)</f>
        <v>0</v>
      </c>
    </row>
    <row r="26" spans="1:11">
      <c r="K26" s="26"/>
    </row>
    <row r="27" spans="1:11">
      <c r="K27" s="26"/>
    </row>
    <row r="28" spans="1:11">
      <c r="K28" s="26"/>
    </row>
    <row r="29" spans="1:11">
      <c r="E29" t="s">
        <v>19</v>
      </c>
      <c r="G29" s="36"/>
      <c r="H29" t="s">
        <v>20</v>
      </c>
      <c r="K29" s="26">
        <f>IF(G29="x",2,0)</f>
        <v>0</v>
      </c>
    </row>
    <row r="30" spans="1:11">
      <c r="G30" s="36"/>
      <c r="H30" t="s">
        <v>39</v>
      </c>
      <c r="K30" s="26">
        <f>IF(G30="x",2,0)</f>
        <v>0</v>
      </c>
    </row>
    <row r="31" spans="1:11">
      <c r="G31" s="36"/>
      <c r="H31" t="s">
        <v>40</v>
      </c>
      <c r="K31" s="26">
        <f>IF(G31="x",2,0)</f>
        <v>0</v>
      </c>
    </row>
    <row r="32" spans="1:11">
      <c r="G32" s="36"/>
      <c r="H32" t="s">
        <v>41</v>
      </c>
      <c r="K32" s="26">
        <f>IF(G32="x",-2,0)</f>
        <v>0</v>
      </c>
    </row>
    <row r="33" spans="5:11">
      <c r="G33" s="23" t="s">
        <v>22</v>
      </c>
      <c r="K33" s="26"/>
    </row>
    <row r="34" spans="5:11">
      <c r="G34" s="23" t="s">
        <v>37</v>
      </c>
      <c r="K34" s="26"/>
    </row>
    <row r="35" spans="5:11">
      <c r="K35" s="26"/>
    </row>
    <row r="36" spans="5:11">
      <c r="K36" s="26"/>
    </row>
    <row r="37" spans="5:11">
      <c r="K37" s="26"/>
    </row>
    <row r="38" spans="5:11">
      <c r="K38" s="26"/>
    </row>
    <row r="39" spans="5:11">
      <c r="K39" s="26"/>
    </row>
    <row r="40" spans="5:11">
      <c r="K40" s="26"/>
    </row>
    <row r="41" spans="5:11">
      <c r="K41" s="26"/>
    </row>
    <row r="42" spans="5:11">
      <c r="K42" s="26"/>
    </row>
    <row r="43" spans="5:11">
      <c r="K43" s="26"/>
    </row>
    <row r="44" spans="5:11">
      <c r="K44" s="26"/>
    </row>
    <row r="45" spans="5:11">
      <c r="K45" s="26"/>
    </row>
    <row r="46" spans="5:11">
      <c r="E46" t="s">
        <v>19</v>
      </c>
      <c r="G46" s="36"/>
      <c r="H46" t="s">
        <v>42</v>
      </c>
      <c r="K46" s="26">
        <f>IF(G46="x",-2,0)</f>
        <v>0</v>
      </c>
    </row>
    <row r="47" spans="5:11">
      <c r="G47" s="36"/>
      <c r="H47" t="s">
        <v>43</v>
      </c>
      <c r="K47" s="26">
        <f>IF(G47="x",2,0)</f>
        <v>0</v>
      </c>
    </row>
    <row r="48" spans="5:11">
      <c r="G48" s="23" t="s">
        <v>28</v>
      </c>
      <c r="K48" s="26"/>
    </row>
    <row r="49" spans="5:11">
      <c r="G49" s="23"/>
      <c r="K49" s="26"/>
    </row>
    <row r="50" spans="5:11">
      <c r="K50" s="26"/>
    </row>
    <row r="51" spans="5:11">
      <c r="K51" s="26"/>
    </row>
    <row r="52" spans="5:11">
      <c r="K52" s="26"/>
    </row>
    <row r="53" spans="5:11">
      <c r="K53" s="26"/>
    </row>
    <row r="54" spans="5:11">
      <c r="K54" s="26"/>
    </row>
    <row r="55" spans="5:11">
      <c r="K55" s="26"/>
    </row>
    <row r="56" spans="5:11">
      <c r="K56" s="26"/>
    </row>
    <row r="57" spans="5:11">
      <c r="K57" s="26"/>
    </row>
    <row r="58" spans="5:11">
      <c r="K58" s="26"/>
    </row>
    <row r="59" spans="5:11">
      <c r="K59" s="26"/>
    </row>
    <row r="60" spans="5:11">
      <c r="K60" s="26"/>
    </row>
    <row r="61" spans="5:11">
      <c r="K61" s="26"/>
    </row>
    <row r="62" spans="5:11">
      <c r="K62" s="26"/>
    </row>
    <row r="63" spans="5:11">
      <c r="K63" s="26"/>
    </row>
    <row r="64" spans="5:11">
      <c r="E64" t="s">
        <v>19</v>
      </c>
      <c r="G64" s="36"/>
      <c r="H64" t="s">
        <v>44</v>
      </c>
      <c r="K64" s="26">
        <f>IF(G64="x",2,0)</f>
        <v>0</v>
      </c>
    </row>
    <row r="65" spans="7:11">
      <c r="G65" s="36"/>
      <c r="H65" t="s">
        <v>45</v>
      </c>
      <c r="K65" s="26">
        <f>IF(G65="x",-2,0)</f>
        <v>0</v>
      </c>
    </row>
    <row r="66" spans="7:11">
      <c r="G66" s="23" t="s">
        <v>28</v>
      </c>
      <c r="K66" s="26"/>
    </row>
    <row r="67" spans="7:11">
      <c r="G67" s="23"/>
      <c r="K67" s="26"/>
    </row>
    <row r="68" spans="7:11">
      <c r="K68" s="26"/>
    </row>
    <row r="69" spans="7:11">
      <c r="K69" s="26"/>
    </row>
    <row r="70" spans="7:11">
      <c r="K70" s="26"/>
    </row>
    <row r="71" spans="7:11">
      <c r="K71" s="26"/>
    </row>
    <row r="72" spans="7:11">
      <c r="K72" s="26"/>
    </row>
    <row r="73" spans="7:11">
      <c r="K73" s="26"/>
    </row>
    <row r="74" spans="7:11">
      <c r="K74" s="26"/>
    </row>
    <row r="75" spans="7:11">
      <c r="K75" s="26"/>
    </row>
    <row r="76" spans="7:11">
      <c r="K76" s="26"/>
    </row>
    <row r="77" spans="7:11">
      <c r="K77" s="26"/>
    </row>
    <row r="78" spans="7:11">
      <c r="K78" s="26"/>
    </row>
    <row r="79" spans="7:11">
      <c r="K79" s="26"/>
    </row>
    <row r="80" spans="7:11">
      <c r="K80" s="26"/>
    </row>
    <row r="81" spans="5:11">
      <c r="K81" s="26"/>
    </row>
    <row r="82" spans="5:11">
      <c r="E82" t="s">
        <v>19</v>
      </c>
      <c r="G82" s="36"/>
      <c r="H82" t="s">
        <v>42</v>
      </c>
      <c r="K82" s="26">
        <f>IF(G82="x",2,0)</f>
        <v>0</v>
      </c>
    </row>
    <row r="83" spans="5:11">
      <c r="G83" s="36"/>
      <c r="H83" t="s">
        <v>43</v>
      </c>
      <c r="K83" s="26">
        <f>IF(G83="x",-2,0)</f>
        <v>0</v>
      </c>
    </row>
    <row r="84" spans="5:11">
      <c r="G84" s="23" t="s">
        <v>28</v>
      </c>
      <c r="K84" s="26"/>
    </row>
    <row r="85" spans="5:11">
      <c r="K85" s="26"/>
    </row>
    <row r="86" spans="5:11">
      <c r="K86" s="26"/>
    </row>
    <row r="87" spans="5:11">
      <c r="K87" s="26"/>
    </row>
    <row r="88" spans="5:11">
      <c r="K88" s="26"/>
    </row>
    <row r="89" spans="5:11">
      <c r="K89" s="26"/>
    </row>
    <row r="90" spans="5:11">
      <c r="K90" s="26"/>
    </row>
    <row r="91" spans="5:11">
      <c r="K91" s="26"/>
    </row>
    <row r="92" spans="5:11">
      <c r="K92" s="26"/>
    </row>
    <row r="93" spans="5:11">
      <c r="K93" s="26"/>
    </row>
    <row r="94" spans="5:11">
      <c r="K94" s="26"/>
    </row>
    <row r="95" spans="5:11">
      <c r="K95" s="26"/>
    </row>
    <row r="96" spans="5:11">
      <c r="K96" s="26"/>
    </row>
    <row r="97" spans="5:11">
      <c r="E97" t="s">
        <v>19</v>
      </c>
      <c r="G97" s="36"/>
      <c r="H97" t="s">
        <v>46</v>
      </c>
      <c r="K97" s="26">
        <f>IF(G97="x",-2,0)</f>
        <v>0</v>
      </c>
    </row>
    <row r="98" spans="5:11">
      <c r="G98" s="36"/>
      <c r="H98" t="s">
        <v>47</v>
      </c>
      <c r="K98" s="26">
        <f>IF(G98="x",-2,0)</f>
        <v>0</v>
      </c>
    </row>
    <row r="99" spans="5:11">
      <c r="G99" s="36"/>
      <c r="H99" t="s">
        <v>48</v>
      </c>
      <c r="K99" s="26">
        <f>IF(G99="x",2,0)</f>
        <v>0</v>
      </c>
    </row>
    <row r="100" spans="5:11">
      <c r="G100" s="36"/>
      <c r="H100" t="s">
        <v>49</v>
      </c>
      <c r="K100" s="26">
        <f>IF(G100="x",-2,0)</f>
        <v>0</v>
      </c>
    </row>
    <row r="101" spans="5:11">
      <c r="G101" s="23" t="s">
        <v>28</v>
      </c>
      <c r="K101" s="26"/>
    </row>
    <row r="102" spans="5:11">
      <c r="G102" s="23" t="s">
        <v>37</v>
      </c>
      <c r="K102" s="26"/>
    </row>
    <row r="103" spans="5:11">
      <c r="K103" s="26"/>
    </row>
    <row r="104" spans="5:11">
      <c r="K104" s="26"/>
    </row>
    <row r="105" spans="5:11">
      <c r="K105" s="26"/>
    </row>
    <row r="106" spans="5:11">
      <c r="K106" s="26"/>
    </row>
    <row r="107" spans="5:11">
      <c r="K107" s="26"/>
    </row>
    <row r="108" spans="5:11">
      <c r="K108" s="26"/>
    </row>
    <row r="109" spans="5:11">
      <c r="K109" s="26"/>
    </row>
    <row r="110" spans="5:11">
      <c r="K110" s="26"/>
    </row>
    <row r="111" spans="5:11">
      <c r="K111" s="26"/>
    </row>
    <row r="112" spans="5:11">
      <c r="K112" s="26"/>
    </row>
    <row r="113" spans="5:11">
      <c r="K113" s="26"/>
    </row>
    <row r="114" spans="5:11">
      <c r="E114" t="s">
        <v>50</v>
      </c>
      <c r="G114" s="36"/>
      <c r="H114" t="s">
        <v>51</v>
      </c>
      <c r="K114" s="26">
        <f>IF(G114="x",2,0)</f>
        <v>0</v>
      </c>
    </row>
    <row r="115" spans="5:11">
      <c r="E115" t="s">
        <v>56</v>
      </c>
      <c r="G115" s="36"/>
      <c r="H115" t="s">
        <v>52</v>
      </c>
      <c r="K115" s="26">
        <f>IF(G115="x",-2,0)</f>
        <v>0</v>
      </c>
    </row>
    <row r="116" spans="5:11">
      <c r="G116" s="36"/>
      <c r="H116" t="s">
        <v>53</v>
      </c>
      <c r="K116" s="26">
        <f>IF(G116="x",-2,0)</f>
        <v>0</v>
      </c>
    </row>
    <row r="117" spans="5:11">
      <c r="G117" s="23" t="s">
        <v>28</v>
      </c>
      <c r="K117" s="26"/>
    </row>
    <row r="118" spans="5:11">
      <c r="G118" s="23" t="s">
        <v>37</v>
      </c>
      <c r="K118" s="26"/>
    </row>
    <row r="119" spans="5:11">
      <c r="K119" s="26"/>
    </row>
    <row r="120" spans="5:11">
      <c r="K120" s="26"/>
    </row>
    <row r="121" spans="5:11">
      <c r="K121" s="26"/>
    </row>
    <row r="122" spans="5:11">
      <c r="K122" s="26"/>
    </row>
    <row r="123" spans="5:11">
      <c r="K123" s="26"/>
    </row>
    <row r="124" spans="5:11">
      <c r="K124" s="26"/>
    </row>
    <row r="125" spans="5:11">
      <c r="K125" s="26"/>
    </row>
    <row r="126" spans="5:11">
      <c r="K126" s="26"/>
    </row>
    <row r="127" spans="5:11">
      <c r="K127" s="26"/>
    </row>
    <row r="128" spans="5:11">
      <c r="K128" s="26"/>
    </row>
    <row r="129" spans="5:11">
      <c r="E129" t="s">
        <v>54</v>
      </c>
      <c r="G129" s="36"/>
      <c r="H129" t="s">
        <v>57</v>
      </c>
      <c r="K129" s="26">
        <f>IF(G129="x",-2,0)</f>
        <v>0</v>
      </c>
    </row>
    <row r="130" spans="5:11">
      <c r="E130" t="s">
        <v>55</v>
      </c>
      <c r="G130" s="36"/>
      <c r="H130" t="s">
        <v>58</v>
      </c>
      <c r="K130" s="26">
        <f>IF(G130="x",-2,0)</f>
        <v>0</v>
      </c>
    </row>
    <row r="131" spans="5:11">
      <c r="G131" s="36"/>
      <c r="H131" t="s">
        <v>59</v>
      </c>
      <c r="K131" s="26">
        <f>IF(G131="x",2,0)</f>
        <v>0</v>
      </c>
    </row>
    <row r="132" spans="5:11">
      <c r="G132" s="23" t="s">
        <v>28</v>
      </c>
      <c r="K132" s="26"/>
    </row>
    <row r="133" spans="5:11">
      <c r="G133" s="23" t="s">
        <v>37</v>
      </c>
      <c r="K133" s="26"/>
    </row>
    <row r="134" spans="5:11">
      <c r="K134" s="26"/>
    </row>
    <row r="135" spans="5:11">
      <c r="K135" s="26"/>
    </row>
    <row r="136" spans="5:11">
      <c r="K136" s="26"/>
    </row>
    <row r="137" spans="5:11">
      <c r="K137" s="26"/>
    </row>
    <row r="138" spans="5:11">
      <c r="K138" s="26"/>
    </row>
    <row r="139" spans="5:11">
      <c r="K139" s="26"/>
    </row>
    <row r="140" spans="5:11">
      <c r="K140" s="26"/>
    </row>
    <row r="141" spans="5:11">
      <c r="K141" s="26"/>
    </row>
    <row r="142" spans="5:11">
      <c r="K142" s="26"/>
    </row>
    <row r="143" spans="5:11">
      <c r="K143" s="26"/>
    </row>
    <row r="144" spans="5:11">
      <c r="K144" s="26"/>
    </row>
    <row r="145" spans="11:11">
      <c r="K145" s="26"/>
    </row>
    <row r="146" spans="11:11">
      <c r="K146" s="26"/>
    </row>
    <row r="147" spans="11:11">
      <c r="K147" s="26"/>
    </row>
    <row r="148" spans="11:11">
      <c r="K148" s="26"/>
    </row>
    <row r="149" spans="11:11">
      <c r="K149" s="26"/>
    </row>
    <row r="150" spans="11:11">
      <c r="K150" s="26"/>
    </row>
    <row r="151" spans="11:11">
      <c r="K151" s="26"/>
    </row>
    <row r="152" spans="11:11">
      <c r="K152" s="26"/>
    </row>
    <row r="153" spans="11:11">
      <c r="K153" s="26"/>
    </row>
    <row r="154" spans="11:11">
      <c r="K154" s="26"/>
    </row>
  </sheetData>
  <sheetProtection password="CC09" sheet="1" objects="1" scenarios="1" selectLockedCells="1"/>
  <mergeCells count="6">
    <mergeCell ref="P5:P6"/>
    <mergeCell ref="R5:Y5"/>
    <mergeCell ref="B2:I2"/>
    <mergeCell ref="D25:E25"/>
    <mergeCell ref="X1:Y1"/>
    <mergeCell ref="J2:N2"/>
  </mergeCells>
  <dataValidations count="5">
    <dataValidation type="list" allowBlank="1" showInputMessage="1" showErrorMessage="1" sqref="R5">
      <formula1>$V$4:$Y$4</formula1>
    </dataValidation>
    <dataValidation type="list" allowBlank="1" showInputMessage="1" showErrorMessage="1" sqref="E1 H1:W1">
      <formula1>$B$4:$G$4</formula1>
    </dataValidation>
    <dataValidation type="list" allowBlank="1" showInputMessage="1" showErrorMessage="1" sqref="B2">
      <formula1>$C$3:$E$3</formula1>
    </dataValidation>
    <dataValidation type="list" allowBlank="1" showInputMessage="1" showErrorMessage="1" sqref="D25:E25">
      <formula1>$D$16:$D$20</formula1>
    </dataValidation>
    <dataValidation type="list" allowBlank="1" showInputMessage="1" showErrorMessage="1" sqref="G23">
      <formula1>$D$20:$D$23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Utilisateur</cp:lastModifiedBy>
  <dcterms:created xsi:type="dcterms:W3CDTF">2020-10-01T05:58:56Z</dcterms:created>
  <dcterms:modified xsi:type="dcterms:W3CDTF">2024-09-05T05:33:26Z</dcterms:modified>
</cp:coreProperties>
</file>